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Receipts and Payments" sheetId="4" r:id="rId1"/>
    <sheet name="Income &amp; Expenditure" sheetId="5" r:id="rId2"/>
    <sheet name="Balance Sheet" sheetId="8" r:id="rId3"/>
    <sheet name="Sheet1" sheetId="1" r:id="rId4"/>
  </sheets>
  <definedNames>
    <definedName name="_xlnm.Print_Area" localSheetId="0">'Receipts and Payments'!$A$2:$F$33</definedName>
  </definedNames>
  <calcPr calcId="152511"/>
</workbook>
</file>

<file path=xl/calcChain.xml><?xml version="1.0" encoding="utf-8"?>
<calcChain xmlns="http://schemas.openxmlformats.org/spreadsheetml/2006/main">
  <c r="B7" i="4" l="1"/>
  <c r="E7" i="4"/>
  <c r="B9" i="8" l="1"/>
  <c r="F9" i="5"/>
  <c r="F19" i="5" s="1"/>
  <c r="F11" i="8" l="1"/>
  <c r="F12" i="8" s="1"/>
  <c r="C16" i="5"/>
  <c r="F15" i="4"/>
  <c r="C17" i="5" l="1"/>
  <c r="C10" i="8" s="1"/>
  <c r="C12" i="8" s="1"/>
  <c r="C19" i="5" l="1"/>
  <c r="C8" i="4"/>
  <c r="C19" i="4" s="1"/>
  <c r="F19" i="4" l="1"/>
</calcChain>
</file>

<file path=xl/sharedStrings.xml><?xml version="1.0" encoding="utf-8"?>
<sst xmlns="http://schemas.openxmlformats.org/spreadsheetml/2006/main" count="89" uniqueCount="44">
  <si>
    <t>Receipts</t>
  </si>
  <si>
    <t>Amount (In Rs.)</t>
  </si>
  <si>
    <t>Payments</t>
  </si>
  <si>
    <t>Opening Balance</t>
  </si>
  <si>
    <t>Expenses</t>
  </si>
  <si>
    <t>Bank Accounts</t>
  </si>
  <si>
    <t>Interest Earned</t>
  </si>
  <si>
    <t>Closing Balance</t>
  </si>
  <si>
    <t>Total</t>
  </si>
  <si>
    <t xml:space="preserve">As per our report of the even date                          For and behalf of  the Members of </t>
  </si>
  <si>
    <t>Chartered Accountants</t>
  </si>
  <si>
    <t>Firm Reg No 014220s</t>
  </si>
  <si>
    <t xml:space="preserve">Membership No 218363                         </t>
  </si>
  <si>
    <t>Place: Chennai</t>
  </si>
  <si>
    <t xml:space="preserve">                                    Alumni Association of Madras School of Social Work (AAMSSW)</t>
  </si>
  <si>
    <t>For Venkataraghavan &amp; Govardhan                          Alumni Association of Madras School of Social Work (AAMSSW)</t>
  </si>
  <si>
    <t>Membership fees</t>
  </si>
  <si>
    <t>Audit Fees</t>
  </si>
  <si>
    <t>Donations</t>
  </si>
  <si>
    <t>Miscellaneous</t>
  </si>
  <si>
    <t>Particulars</t>
  </si>
  <si>
    <t>Income</t>
  </si>
  <si>
    <t>Excess of income over expenditure</t>
  </si>
  <si>
    <t>Capital Fund</t>
  </si>
  <si>
    <t>Current Assets</t>
  </si>
  <si>
    <t>Liabilities</t>
  </si>
  <si>
    <t>Assets</t>
  </si>
  <si>
    <t>Current Period</t>
  </si>
  <si>
    <t xml:space="preserve">Alumni Expenses </t>
  </si>
  <si>
    <t xml:space="preserve">For Venkataraghavan &amp; Govardhan                          Alumni Association of Madras School of Social Work </t>
  </si>
  <si>
    <t xml:space="preserve">                                    Alumni Association of Madras School of Social Work</t>
  </si>
  <si>
    <t xml:space="preserve">                                    Alumni Association of Madras School of Social Work </t>
  </si>
  <si>
    <t>C.P. Govardhan                                            K.Sridhar                                                           J Jayanth</t>
  </si>
  <si>
    <t>Partner                                                         President                                                          Treasurer</t>
  </si>
  <si>
    <t>Balance Sheet as on 22 January 2020</t>
  </si>
  <si>
    <t>Date: 24/01/2020</t>
  </si>
  <si>
    <t>Web Expenses</t>
  </si>
  <si>
    <t>Refreshments</t>
  </si>
  <si>
    <t xml:space="preserve">HR Employability Colloquium </t>
  </si>
  <si>
    <t>Employability Colloquium</t>
  </si>
  <si>
    <t>Knowledge Sharing Session</t>
  </si>
  <si>
    <t>Receipts &amp; Payments Statement for the period 23 January 2019 to 22 January 2020</t>
  </si>
  <si>
    <t>Income &amp; Expenditure Statement for the period 23 January 2019 to 22 January 2020</t>
  </si>
  <si>
    <t>Facilitation 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</si>
</sst>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_-* #,##0.00_-;\-* #,##0.00_-;_-* &quot;-&quot;??_-;_-@_-"/>
    <numFmt numFmtId="165" formatCode="_ * #,##0_ ;_ * \-#,##0_ ;_ * &quot;-&quot;??_ ;_ @_ "/>
    <numFmt numFmtId="166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sz val="10"/>
      <name val="Lucida Sans"/>
      <family val="2"/>
    </font>
    <font>
      <sz val="10"/>
      <color theme="1"/>
      <name val="Lucida Sans"/>
      <family val="2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1">
    <xf numFmtId="0" fontId="0" fillId="0" borderId="0" xfId="0"/>
    <xf numFmtId="0" fontId="0" fillId="0" borderId="0" xfId="0" applyBorder="1"/>
    <xf numFmtId="165" fontId="0" fillId="0" borderId="0" xfId="1" applyNumberFormat="1" applyFont="1" applyBorder="1"/>
    <xf numFmtId="49" fontId="4" fillId="0" borderId="6" xfId="0" applyNumberFormat="1" applyFont="1" applyBorder="1" applyAlignment="1">
      <alignment vertical="top"/>
    </xf>
    <xf numFmtId="165" fontId="4" fillId="0" borderId="7" xfId="1" applyNumberFormat="1" applyFont="1" applyBorder="1" applyAlignment="1">
      <alignment vertical="top"/>
    </xf>
    <xf numFmtId="0" fontId="5" fillId="0" borderId="7" xfId="0" applyFont="1" applyBorder="1" applyAlignment="1">
      <alignment vertical="top"/>
    </xf>
    <xf numFmtId="165" fontId="5" fillId="0" borderId="7" xfId="1" applyNumberFormat="1" applyFont="1" applyBorder="1" applyAlignment="1">
      <alignment vertical="top"/>
    </xf>
    <xf numFmtId="165" fontId="5" fillId="0" borderId="8" xfId="1" applyNumberFormat="1" applyFont="1" applyBorder="1" applyAlignment="1">
      <alignment vertical="top"/>
    </xf>
    <xf numFmtId="49" fontId="2" fillId="0" borderId="9" xfId="0" applyNumberFormat="1" applyFont="1" applyBorder="1" applyAlignment="1">
      <alignment horizontal="left" vertical="top" indent="2"/>
    </xf>
    <xf numFmtId="49" fontId="2" fillId="0" borderId="10" xfId="0" applyNumberFormat="1" applyFont="1" applyBorder="1" applyAlignment="1">
      <alignment vertical="top"/>
    </xf>
    <xf numFmtId="165" fontId="6" fillId="0" borderId="10" xfId="1" applyNumberFormat="1" applyFont="1" applyBorder="1" applyAlignment="1">
      <alignment horizontal="right" vertical="top"/>
    </xf>
    <xf numFmtId="165" fontId="0" fillId="0" borderId="10" xfId="1" applyNumberFormat="1" applyFont="1" applyBorder="1"/>
    <xf numFmtId="165" fontId="1" fillId="0" borderId="10" xfId="1" applyNumberFormat="1" applyFont="1" applyBorder="1" applyAlignment="1">
      <alignment horizontal="right" vertical="top"/>
    </xf>
    <xf numFmtId="49" fontId="0" fillId="0" borderId="10" xfId="0" applyNumberFormat="1" applyFont="1" applyBorder="1" applyAlignment="1">
      <alignment horizontal="left" vertical="top" indent="1"/>
    </xf>
    <xf numFmtId="49" fontId="0" fillId="0" borderId="4" xfId="0" applyNumberFormat="1" applyFont="1" applyBorder="1" applyAlignment="1">
      <alignment vertical="top"/>
    </xf>
    <xf numFmtId="165" fontId="2" fillId="0" borderId="10" xfId="1" applyNumberFormat="1" applyFont="1" applyBorder="1" applyAlignment="1">
      <alignment horizontal="right" vertical="top"/>
    </xf>
    <xf numFmtId="49" fontId="0" fillId="0" borderId="4" xfId="0" applyNumberFormat="1" applyFont="1" applyBorder="1" applyAlignment="1">
      <alignment horizontal="left" vertical="top" indent="1"/>
    </xf>
    <xf numFmtId="49" fontId="0" fillId="0" borderId="4" xfId="0" applyNumberFormat="1" applyFont="1" applyFill="1" applyBorder="1" applyAlignment="1">
      <alignment vertical="top"/>
    </xf>
    <xf numFmtId="49" fontId="2" fillId="0" borderId="4" xfId="0" applyNumberFormat="1" applyFont="1" applyBorder="1" applyAlignment="1">
      <alignment vertical="top"/>
    </xf>
    <xf numFmtId="165" fontId="1" fillId="0" borderId="4" xfId="1" applyNumberFormat="1" applyFont="1" applyBorder="1" applyAlignment="1">
      <alignment horizontal="right" vertical="top"/>
    </xf>
    <xf numFmtId="0" fontId="0" fillId="0" borderId="10" xfId="0" applyBorder="1"/>
    <xf numFmtId="165" fontId="0" fillId="0" borderId="10" xfId="1" applyNumberFormat="1" applyFont="1" applyBorder="1" applyAlignment="1">
      <alignment vertical="top"/>
    </xf>
    <xf numFmtId="0" fontId="0" fillId="0" borderId="4" xfId="0" applyBorder="1"/>
    <xf numFmtId="165" fontId="0" fillId="0" borderId="0" xfId="0" applyNumberFormat="1"/>
    <xf numFmtId="165" fontId="0" fillId="0" borderId="4" xfId="1" applyNumberFormat="1" applyFont="1" applyBorder="1"/>
    <xf numFmtId="166" fontId="7" fillId="2" borderId="0" xfId="0" applyNumberFormat="1" applyFont="1" applyFill="1" applyBorder="1"/>
    <xf numFmtId="49" fontId="6" fillId="0" borderId="4" xfId="0" applyNumberFormat="1" applyFont="1" applyBorder="1" applyAlignment="1">
      <alignment horizontal="left" vertical="top" indent="1"/>
    </xf>
    <xf numFmtId="49" fontId="2" fillId="0" borderId="6" xfId="0" applyNumberFormat="1" applyFont="1" applyBorder="1" applyAlignment="1">
      <alignment horizontal="left" vertical="top" indent="2"/>
    </xf>
    <xf numFmtId="165" fontId="6" fillId="0" borderId="6" xfId="1" applyNumberFormat="1" applyFont="1" applyBorder="1" applyAlignment="1">
      <alignment horizontal="right" vertical="top"/>
    </xf>
    <xf numFmtId="165" fontId="2" fillId="0" borderId="9" xfId="1" applyNumberFormat="1" applyFont="1" applyBorder="1" applyAlignment="1">
      <alignment horizontal="right" vertical="top"/>
    </xf>
    <xf numFmtId="165" fontId="6" fillId="0" borderId="11" xfId="1" applyNumberFormat="1" applyFont="1" applyBorder="1" applyAlignment="1">
      <alignment horizontal="right" vertical="top"/>
    </xf>
    <xf numFmtId="0" fontId="8" fillId="0" borderId="1" xfId="0" applyFont="1" applyFill="1" applyBorder="1"/>
    <xf numFmtId="0" fontId="8" fillId="0" borderId="2" xfId="0" applyFont="1" applyFill="1" applyBorder="1"/>
    <xf numFmtId="165" fontId="0" fillId="0" borderId="2" xfId="1" applyNumberFormat="1" applyFont="1" applyBorder="1"/>
    <xf numFmtId="165" fontId="0" fillId="0" borderId="3" xfId="1" applyNumberFormat="1" applyFont="1" applyBorder="1"/>
    <xf numFmtId="0" fontId="8" fillId="0" borderId="4" xfId="0" applyFont="1" applyFill="1" applyBorder="1"/>
    <xf numFmtId="0" fontId="8" fillId="0" borderId="0" xfId="0" applyFont="1" applyFill="1" applyBorder="1"/>
    <xf numFmtId="165" fontId="0" fillId="0" borderId="5" xfId="1" applyNumberFormat="1" applyFont="1" applyBorder="1"/>
    <xf numFmtId="165" fontId="0" fillId="0" borderId="0" xfId="1" applyNumberFormat="1" applyFont="1" applyBorder="1" applyAlignment="1">
      <alignment horizontal="right"/>
    </xf>
    <xf numFmtId="165" fontId="0" fillId="0" borderId="5" xfId="1" applyNumberFormat="1" applyFont="1" applyBorder="1" applyAlignment="1">
      <alignment horizontal="right"/>
    </xf>
    <xf numFmtId="0" fontId="0" fillId="0" borderId="6" xfId="0" applyBorder="1"/>
    <xf numFmtId="165" fontId="0" fillId="0" borderId="7" xfId="1" applyNumberFormat="1" applyFont="1" applyBorder="1"/>
    <xf numFmtId="0" fontId="0" fillId="0" borderId="7" xfId="0" applyBorder="1"/>
    <xf numFmtId="165" fontId="0" fillId="0" borderId="8" xfId="1" applyNumberFormat="1" applyFont="1" applyBorder="1"/>
    <xf numFmtId="165" fontId="0" fillId="0" borderId="0" xfId="1" applyNumberFormat="1" applyFont="1"/>
    <xf numFmtId="49" fontId="0" fillId="0" borderId="10" xfId="0" applyNumberFormat="1" applyFont="1" applyBorder="1" applyAlignment="1">
      <alignment horizontal="left" vertical="top"/>
    </xf>
    <xf numFmtId="49" fontId="2" fillId="0" borderId="12" xfId="0" applyNumberFormat="1" applyFont="1" applyBorder="1" applyAlignment="1">
      <alignment horizontal="left" vertical="top" indent="2"/>
    </xf>
    <xf numFmtId="165" fontId="0" fillId="0" borderId="10" xfId="1" applyNumberFormat="1" applyFont="1" applyBorder="1" applyAlignment="1">
      <alignment horizontal="right" vertical="top"/>
    </xf>
    <xf numFmtId="0" fontId="0" fillId="0" borderId="10" xfId="0" applyFont="1" applyBorder="1" applyAlignment="1">
      <alignment vertical="top"/>
    </xf>
    <xf numFmtId="165" fontId="1" fillId="0" borderId="10" xfId="1" applyNumberFormat="1" applyFont="1" applyBorder="1" applyAlignment="1">
      <alignment vertical="top"/>
    </xf>
    <xf numFmtId="165" fontId="1" fillId="0" borderId="5" xfId="1" applyNumberFormat="1" applyFont="1" applyBorder="1"/>
    <xf numFmtId="49" fontId="6" fillId="0" borderId="10" xfId="0" applyNumberFormat="1" applyFont="1" applyBorder="1" applyAlignment="1">
      <alignment vertical="top"/>
    </xf>
    <xf numFmtId="49" fontId="9" fillId="0" borderId="10" xfId="0" applyNumberFormat="1" applyFont="1" applyBorder="1" applyAlignment="1">
      <alignment vertical="top"/>
    </xf>
    <xf numFmtId="49" fontId="2" fillId="0" borderId="11" xfId="0" applyNumberFormat="1" applyFont="1" applyBorder="1" applyAlignment="1">
      <alignment horizontal="left" vertical="top" indent="2"/>
    </xf>
    <xf numFmtId="49" fontId="2" fillId="0" borderId="1" xfId="0" applyNumberFormat="1" applyFont="1" applyBorder="1" applyAlignment="1">
      <alignment horizontal="left" vertical="top" indent="2"/>
    </xf>
    <xf numFmtId="165" fontId="6" fillId="0" borderId="2" xfId="1" applyNumberFormat="1" applyFont="1" applyBorder="1" applyAlignment="1">
      <alignment horizontal="right" vertical="top"/>
    </xf>
    <xf numFmtId="165" fontId="2" fillId="0" borderId="2" xfId="1" applyNumberFormat="1" applyFont="1" applyBorder="1" applyAlignment="1">
      <alignment horizontal="right" vertical="top"/>
    </xf>
    <xf numFmtId="49" fontId="2" fillId="0" borderId="2" xfId="0" applyNumberFormat="1" applyFont="1" applyBorder="1" applyAlignment="1">
      <alignment horizontal="left" vertical="top" indent="2"/>
    </xf>
    <xf numFmtId="165" fontId="2" fillId="0" borderId="3" xfId="1" applyNumberFormat="1" applyFont="1" applyBorder="1" applyAlignment="1">
      <alignment horizontal="right" vertical="top"/>
    </xf>
    <xf numFmtId="49" fontId="11" fillId="0" borderId="4" xfId="0" applyNumberFormat="1" applyFont="1" applyBorder="1" applyAlignment="1">
      <alignment vertical="top"/>
    </xf>
    <xf numFmtId="165" fontId="12" fillId="0" borderId="12" xfId="1" applyNumberFormat="1" applyFont="1" applyBorder="1" applyAlignment="1">
      <alignment horizontal="right" vertical="top"/>
    </xf>
    <xf numFmtId="165" fontId="10" fillId="0" borderId="12" xfId="1" applyNumberFormat="1" applyFont="1" applyBorder="1" applyAlignment="1">
      <alignment horizontal="right" vertical="top"/>
    </xf>
    <xf numFmtId="49" fontId="11" fillId="0" borderId="10" xfId="0" applyNumberFormat="1" applyFont="1" applyBorder="1" applyAlignment="1">
      <alignment vertical="top"/>
    </xf>
    <xf numFmtId="165" fontId="12" fillId="0" borderId="10" xfId="1" applyNumberFormat="1" applyFont="1" applyBorder="1" applyAlignment="1">
      <alignment horizontal="right" vertical="top"/>
    </xf>
    <xf numFmtId="165" fontId="11" fillId="0" borderId="10" xfId="1" applyNumberFormat="1" applyFont="1" applyBorder="1" applyAlignment="1">
      <alignment horizontal="right" vertical="top"/>
    </xf>
    <xf numFmtId="49" fontId="10" fillId="0" borderId="4" xfId="0" applyNumberFormat="1" applyFont="1" applyBorder="1" applyAlignment="1">
      <alignment vertical="top"/>
    </xf>
    <xf numFmtId="165" fontId="10" fillId="0" borderId="10" xfId="1" applyNumberFormat="1" applyFont="1" applyBorder="1" applyAlignment="1">
      <alignment horizontal="right" vertical="top"/>
    </xf>
    <xf numFmtId="0" fontId="10" fillId="0" borderId="10" xfId="0" applyFont="1" applyBorder="1"/>
    <xf numFmtId="49" fontId="10" fillId="0" borderId="10" xfId="0" applyNumberFormat="1" applyFont="1" applyBorder="1" applyAlignment="1">
      <alignment horizontal="left" vertical="top" indent="1"/>
    </xf>
    <xf numFmtId="49" fontId="11" fillId="0" borderId="11" xfId="0" applyNumberFormat="1" applyFont="1" applyBorder="1" applyAlignment="1">
      <alignment horizontal="left" vertical="top" indent="2"/>
    </xf>
    <xf numFmtId="165" fontId="12" fillId="0" borderId="11" xfId="1" applyNumberFormat="1" applyFont="1" applyBorder="1" applyAlignment="1">
      <alignment horizontal="right" vertical="top"/>
    </xf>
    <xf numFmtId="165" fontId="11" fillId="0" borderId="9" xfId="1" applyNumberFormat="1" applyFont="1" applyBorder="1" applyAlignment="1">
      <alignment horizontal="right" vertical="top"/>
    </xf>
    <xf numFmtId="0" fontId="10" fillId="0" borderId="0" xfId="0" applyFont="1"/>
    <xf numFmtId="0" fontId="10" fillId="0" borderId="3" xfId="0" applyFont="1" applyBorder="1"/>
    <xf numFmtId="49" fontId="11" fillId="0" borderId="9" xfId="0" applyNumberFormat="1" applyFont="1" applyBorder="1" applyAlignment="1">
      <alignment horizontal="left" vertical="top" indent="2"/>
    </xf>
    <xf numFmtId="0" fontId="0" fillId="0" borderId="8" xfId="0" applyBorder="1"/>
    <xf numFmtId="49" fontId="0" fillId="0" borderId="10" xfId="0" applyNumberFormat="1" applyFont="1" applyFill="1" applyBorder="1" applyAlignment="1">
      <alignment vertical="top"/>
    </xf>
    <xf numFmtId="49" fontId="0" fillId="0" borderId="10" xfId="0" applyNumberFormat="1" applyFont="1" applyBorder="1" applyAlignment="1">
      <alignment vertical="top"/>
    </xf>
    <xf numFmtId="0" fontId="1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165" fontId="0" fillId="0" borderId="10" xfId="0" applyNumberFormat="1" applyBorder="1"/>
    <xf numFmtId="49" fontId="3" fillId="0" borderId="4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 vertical="top"/>
    </xf>
    <xf numFmtId="49" fontId="3" fillId="0" borderId="5" xfId="0" applyNumberFormat="1" applyFont="1" applyBorder="1" applyAlignment="1">
      <alignment horizontal="center" vertical="top"/>
    </xf>
    <xf numFmtId="165" fontId="2" fillId="0" borderId="9" xfId="1" applyNumberFormat="1" applyFont="1" applyBorder="1" applyAlignment="1">
      <alignment horizontal="center" vertical="top"/>
    </xf>
    <xf numFmtId="0" fontId="4" fillId="0" borderId="9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top"/>
    </xf>
    <xf numFmtId="165" fontId="2" fillId="0" borderId="9" xfId="1" applyNumberFormat="1" applyFont="1" applyBorder="1" applyAlignment="1">
      <alignment horizontal="center" vertical="top" wrapText="1"/>
    </xf>
    <xf numFmtId="49" fontId="2" fillId="0" borderId="9" xfId="0" applyNumberFormat="1" applyFont="1" applyBorder="1" applyAlignment="1">
      <alignment horizontal="center" vertical="top" wrapText="1"/>
    </xf>
    <xf numFmtId="49" fontId="11" fillId="0" borderId="9" xfId="0" applyNumberFormat="1" applyFont="1" applyBorder="1" applyAlignment="1">
      <alignment horizontal="center" vertical="top" wrapText="1"/>
    </xf>
  </cellXfs>
  <cellStyles count="3">
    <cellStyle name="Comma 2" xfId="1"/>
    <cellStyle name="Comma 2 2" xfId="2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showGridLines="0" tabSelected="1" zoomScaleNormal="100" zoomScaleSheetLayoutView="100" workbookViewId="0">
      <selection activeCell="C13" sqref="C13"/>
    </sheetView>
  </sheetViews>
  <sheetFormatPr defaultRowHeight="15"/>
  <cols>
    <col min="1" max="1" width="28.28515625" customWidth="1"/>
    <col min="2" max="2" width="13.28515625" style="44" customWidth="1"/>
    <col min="3" max="3" width="12.85546875" style="44" customWidth="1"/>
    <col min="4" max="4" width="25.85546875" customWidth="1"/>
    <col min="5" max="5" width="18.28515625" style="44" customWidth="1"/>
    <col min="6" max="6" width="14.42578125" style="44" customWidth="1"/>
    <col min="10" max="10" width="17" customWidth="1"/>
  </cols>
  <sheetData>
    <row r="1" spans="1:6">
      <c r="A1" s="1"/>
      <c r="B1" s="2"/>
      <c r="C1" s="2"/>
      <c r="D1" s="1"/>
      <c r="E1" s="2"/>
      <c r="F1" s="2"/>
    </row>
    <row r="2" spans="1:6" ht="15.75" customHeight="1">
      <c r="A2" s="85" t="s">
        <v>31</v>
      </c>
      <c r="B2" s="85"/>
      <c r="C2" s="85"/>
      <c r="D2" s="85"/>
      <c r="E2" s="85"/>
      <c r="F2" s="85"/>
    </row>
    <row r="3" spans="1:6">
      <c r="A3" s="81" t="s">
        <v>41</v>
      </c>
      <c r="B3" s="82"/>
      <c r="C3" s="82"/>
      <c r="D3" s="82"/>
      <c r="E3" s="82"/>
      <c r="F3" s="83"/>
    </row>
    <row r="4" spans="1:6" ht="15.75">
      <c r="A4" s="3"/>
      <c r="B4" s="4"/>
      <c r="C4" s="4"/>
      <c r="D4" s="5"/>
      <c r="E4" s="6"/>
      <c r="F4" s="7"/>
    </row>
    <row r="5" spans="1:6">
      <c r="A5" s="8" t="s">
        <v>0</v>
      </c>
      <c r="B5" s="84" t="s">
        <v>1</v>
      </c>
      <c r="C5" s="84"/>
      <c r="D5" s="8" t="s">
        <v>2</v>
      </c>
      <c r="E5" s="84" t="s">
        <v>1</v>
      </c>
      <c r="F5" s="84"/>
    </row>
    <row r="6" spans="1:6">
      <c r="A6" s="9" t="s">
        <v>3</v>
      </c>
      <c r="B6" s="10"/>
      <c r="C6" s="11"/>
      <c r="D6" s="9" t="s">
        <v>4</v>
      </c>
      <c r="E6" s="10"/>
      <c r="F6" s="12"/>
    </row>
    <row r="7" spans="1:6">
      <c r="A7" s="45" t="s">
        <v>5</v>
      </c>
      <c r="B7" s="12">
        <f>274183</f>
        <v>274183</v>
      </c>
      <c r="C7" s="12"/>
      <c r="D7" s="76" t="s">
        <v>28</v>
      </c>
      <c r="E7" s="44">
        <f>'Income &amp; Expenditure'!B7</f>
        <v>126150</v>
      </c>
      <c r="F7" s="15"/>
    </row>
    <row r="8" spans="1:6">
      <c r="A8" s="16"/>
      <c r="B8" s="19"/>
      <c r="C8" s="12">
        <f>SUM(B7:B7)</f>
        <v>274183</v>
      </c>
      <c r="D8" s="14" t="s">
        <v>43</v>
      </c>
      <c r="E8" s="12">
        <v>23280</v>
      </c>
      <c r="F8" s="15"/>
    </row>
    <row r="9" spans="1:6">
      <c r="A9" s="14" t="s">
        <v>16</v>
      </c>
      <c r="B9" s="20"/>
      <c r="C9" s="19">
        <v>268000</v>
      </c>
      <c r="D9" s="17" t="s">
        <v>17</v>
      </c>
      <c r="E9" s="12">
        <v>5900</v>
      </c>
      <c r="F9" s="15"/>
    </row>
    <row r="10" spans="1:6">
      <c r="A10" s="45" t="s">
        <v>18</v>
      </c>
      <c r="B10" s="20"/>
      <c r="C10" s="19">
        <v>139000</v>
      </c>
      <c r="D10" s="76" t="s">
        <v>38</v>
      </c>
      <c r="E10" s="12">
        <v>48161</v>
      </c>
      <c r="F10" s="15"/>
    </row>
    <row r="11" spans="1:6">
      <c r="A11" s="14" t="s">
        <v>6</v>
      </c>
      <c r="B11" s="11"/>
      <c r="C11" s="21">
        <v>11955</v>
      </c>
      <c r="D11" s="76" t="s">
        <v>39</v>
      </c>
      <c r="E11" s="12">
        <v>24196</v>
      </c>
      <c r="F11" s="15"/>
    </row>
    <row r="12" spans="1:6">
      <c r="A12" s="18"/>
      <c r="B12" s="19"/>
      <c r="C12" s="12"/>
      <c r="D12" s="76" t="s">
        <v>40</v>
      </c>
      <c r="E12" s="12">
        <v>4206</v>
      </c>
      <c r="F12" s="15"/>
    </row>
    <row r="13" spans="1:6">
      <c r="A13" s="14"/>
      <c r="B13" s="20"/>
      <c r="C13" s="19"/>
      <c r="D13" s="77" t="s">
        <v>37</v>
      </c>
      <c r="E13" s="11">
        <v>6117</v>
      </c>
      <c r="F13" s="15"/>
    </row>
    <row r="14" spans="1:6">
      <c r="A14" s="45"/>
      <c r="B14" s="20"/>
      <c r="C14" s="19"/>
      <c r="D14" s="77" t="s">
        <v>36</v>
      </c>
      <c r="E14" s="11">
        <v>5000</v>
      </c>
      <c r="F14" s="12"/>
    </row>
    <row r="15" spans="1:6">
      <c r="A15" s="14"/>
      <c r="B15" s="11"/>
      <c r="C15" s="21"/>
      <c r="D15" s="14" t="s">
        <v>19</v>
      </c>
      <c r="E15" s="12">
        <v>20</v>
      </c>
      <c r="F15" s="12">
        <f>SUM(E7:E15)</f>
        <v>243030</v>
      </c>
    </row>
    <row r="16" spans="1:6">
      <c r="A16" s="22"/>
      <c r="B16" s="11"/>
      <c r="C16" s="11"/>
      <c r="D16" s="9" t="s">
        <v>7</v>
      </c>
      <c r="E16" s="12"/>
      <c r="F16" s="15"/>
    </row>
    <row r="17" spans="1:10">
      <c r="A17" s="22"/>
      <c r="B17" s="24"/>
      <c r="C17" s="11"/>
      <c r="D17" s="13" t="s">
        <v>5</v>
      </c>
      <c r="E17" s="25"/>
      <c r="F17" s="12">
        <v>450108</v>
      </c>
      <c r="G17" s="23"/>
      <c r="H17" s="23"/>
    </row>
    <row r="18" spans="1:10">
      <c r="A18" s="26"/>
      <c r="B18" s="19"/>
      <c r="C18" s="15"/>
      <c r="D18" s="16"/>
      <c r="E18" s="12"/>
      <c r="F18" s="12"/>
    </row>
    <row r="19" spans="1:10">
      <c r="A19" s="27" t="s">
        <v>8</v>
      </c>
      <c r="B19" s="28"/>
      <c r="C19" s="29">
        <f>SUM(C6:C18)</f>
        <v>693138</v>
      </c>
      <c r="D19" s="27" t="s">
        <v>8</v>
      </c>
      <c r="E19" s="30"/>
      <c r="F19" s="29">
        <f>SUM(F6:F18)</f>
        <v>693138</v>
      </c>
    </row>
    <row r="20" spans="1:10">
      <c r="A20" s="31" t="s">
        <v>9</v>
      </c>
      <c r="B20" s="32"/>
      <c r="C20" s="32"/>
      <c r="D20" s="32"/>
      <c r="E20" s="33"/>
      <c r="F20" s="34"/>
    </row>
    <row r="21" spans="1:10">
      <c r="A21" s="35" t="s">
        <v>29</v>
      </c>
      <c r="B21" s="36"/>
      <c r="C21" s="36"/>
      <c r="D21" s="36"/>
      <c r="E21" s="2"/>
      <c r="F21" s="37"/>
      <c r="G21" s="23"/>
    </row>
    <row r="22" spans="1:10">
      <c r="A22" s="35" t="s">
        <v>10</v>
      </c>
      <c r="B22" s="36"/>
      <c r="C22" s="36"/>
      <c r="D22" s="36"/>
      <c r="E22" s="2"/>
      <c r="F22" s="37"/>
    </row>
    <row r="23" spans="1:10">
      <c r="A23" s="35" t="s">
        <v>11</v>
      </c>
      <c r="B23" s="36"/>
      <c r="C23" s="36"/>
      <c r="D23" s="36"/>
      <c r="E23" s="2"/>
      <c r="F23" s="37"/>
    </row>
    <row r="24" spans="1:10">
      <c r="A24" s="35"/>
      <c r="B24" s="36"/>
      <c r="C24" s="36"/>
      <c r="D24" s="36"/>
      <c r="E24" s="2"/>
      <c r="F24" s="37"/>
    </row>
    <row r="25" spans="1:10">
      <c r="A25" s="35"/>
      <c r="B25" s="36"/>
      <c r="C25" s="36"/>
      <c r="D25" s="36"/>
      <c r="E25" s="2"/>
      <c r="F25" s="37"/>
    </row>
    <row r="26" spans="1:10">
      <c r="A26" s="35"/>
      <c r="B26" s="36"/>
      <c r="C26" s="36"/>
      <c r="D26" s="36"/>
      <c r="E26" s="2"/>
      <c r="F26" s="37"/>
    </row>
    <row r="27" spans="1:10">
      <c r="A27" s="35" t="s">
        <v>32</v>
      </c>
      <c r="B27" s="36"/>
      <c r="C27"/>
      <c r="E27" s="38"/>
      <c r="F27" s="39"/>
    </row>
    <row r="28" spans="1:10" ht="14.25" customHeight="1">
      <c r="A28" s="35" t="s">
        <v>33</v>
      </c>
      <c r="B28" s="36"/>
      <c r="C28"/>
      <c r="E28" s="38"/>
      <c r="F28" s="39"/>
      <c r="J28" s="78"/>
    </row>
    <row r="29" spans="1:10" ht="17.25" customHeight="1">
      <c r="A29" s="35" t="s">
        <v>12</v>
      </c>
      <c r="B29" s="36"/>
      <c r="C29" s="36"/>
      <c r="D29" s="36"/>
      <c r="E29" s="2"/>
      <c r="F29" s="37"/>
      <c r="J29" s="79"/>
    </row>
    <row r="30" spans="1:10">
      <c r="A30" s="35"/>
      <c r="B30" s="36"/>
      <c r="C30" s="36"/>
      <c r="D30" s="36"/>
      <c r="E30" s="2"/>
      <c r="F30" s="37"/>
    </row>
    <row r="31" spans="1:10">
      <c r="A31" s="22" t="s">
        <v>35</v>
      </c>
      <c r="B31" s="2"/>
      <c r="C31" s="2"/>
      <c r="D31" s="1"/>
      <c r="E31" s="2"/>
      <c r="F31" s="37"/>
    </row>
    <row r="32" spans="1:10">
      <c r="A32" s="22" t="s">
        <v>13</v>
      </c>
      <c r="B32" s="2"/>
      <c r="C32" s="2"/>
      <c r="D32" s="1"/>
      <c r="E32" s="2"/>
      <c r="F32" s="37"/>
    </row>
    <row r="33" spans="1:6">
      <c r="A33" s="40"/>
      <c r="B33" s="41"/>
      <c r="C33" s="41"/>
      <c r="D33" s="42"/>
      <c r="E33" s="41"/>
      <c r="F33" s="43"/>
    </row>
  </sheetData>
  <mergeCells count="4">
    <mergeCell ref="A3:F3"/>
    <mergeCell ref="B5:C5"/>
    <mergeCell ref="E5:F5"/>
    <mergeCell ref="A2:F2"/>
  </mergeCells>
  <pageMargins left="0.7" right="0.28999999999999998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showGridLines="0" topLeftCell="A22" zoomScaleNormal="100" zoomScaleSheetLayoutView="100" workbookViewId="0">
      <selection activeCell="A33" sqref="A33"/>
    </sheetView>
  </sheetViews>
  <sheetFormatPr defaultRowHeight="15"/>
  <cols>
    <col min="1" max="1" width="32" customWidth="1"/>
    <col min="2" max="2" width="12" style="44" customWidth="1"/>
    <col min="3" max="3" width="11" style="44" customWidth="1"/>
    <col min="4" max="4" width="32" bestFit="1" customWidth="1"/>
    <col min="5" max="5" width="11.85546875" style="44" customWidth="1"/>
    <col min="6" max="6" width="13" style="44" customWidth="1"/>
    <col min="8" max="8" width="11" bestFit="1" customWidth="1"/>
  </cols>
  <sheetData>
    <row r="1" spans="1:10">
      <c r="A1" s="1"/>
      <c r="B1" s="2"/>
      <c r="C1" s="2"/>
      <c r="D1" s="1"/>
      <c r="E1" s="2"/>
      <c r="F1" s="2"/>
    </row>
    <row r="2" spans="1:10" ht="15.75">
      <c r="A2" s="85" t="s">
        <v>30</v>
      </c>
      <c r="B2" s="85"/>
      <c r="C2" s="85"/>
      <c r="D2" s="85"/>
      <c r="E2" s="85"/>
      <c r="F2" s="85"/>
    </row>
    <row r="3" spans="1:10">
      <c r="A3" s="86" t="s">
        <v>42</v>
      </c>
      <c r="B3" s="86"/>
      <c r="C3" s="86"/>
      <c r="D3" s="86"/>
      <c r="E3" s="86"/>
      <c r="F3" s="87"/>
    </row>
    <row r="4" spans="1:10">
      <c r="A4" s="42"/>
      <c r="B4" s="41"/>
      <c r="C4" s="41"/>
      <c r="D4" s="42"/>
      <c r="E4" s="41"/>
      <c r="F4" s="43"/>
    </row>
    <row r="5" spans="1:10" ht="15" customHeight="1">
      <c r="A5" s="46" t="s">
        <v>20</v>
      </c>
      <c r="B5" s="88" t="s">
        <v>1</v>
      </c>
      <c r="C5" s="88"/>
      <c r="D5" s="46" t="s">
        <v>20</v>
      </c>
      <c r="E5" s="89" t="s">
        <v>1</v>
      </c>
      <c r="F5" s="89"/>
    </row>
    <row r="6" spans="1:10">
      <c r="A6" s="9" t="s">
        <v>4</v>
      </c>
      <c r="B6" s="47"/>
      <c r="C6" s="15"/>
      <c r="D6" s="9" t="s">
        <v>21</v>
      </c>
      <c r="E6" s="47"/>
      <c r="F6" s="15"/>
    </row>
    <row r="7" spans="1:10">
      <c r="A7" s="76" t="s">
        <v>28</v>
      </c>
      <c r="B7" s="44">
        <v>126150</v>
      </c>
      <c r="C7" s="15"/>
      <c r="D7" s="14" t="s">
        <v>16</v>
      </c>
      <c r="E7" s="19">
        <v>268000</v>
      </c>
      <c r="F7" s="12"/>
      <c r="H7">
        <v>9629090683</v>
      </c>
    </row>
    <row r="8" spans="1:10">
      <c r="A8" s="14" t="s">
        <v>43</v>
      </c>
      <c r="B8" s="12">
        <v>23280</v>
      </c>
      <c r="C8" s="15"/>
      <c r="D8" s="45" t="s">
        <v>18</v>
      </c>
      <c r="E8" s="19">
        <v>139000</v>
      </c>
      <c r="F8" s="12"/>
    </row>
    <row r="9" spans="1:10">
      <c r="A9" s="17" t="s">
        <v>17</v>
      </c>
      <c r="B9" s="12">
        <v>5900</v>
      </c>
      <c r="C9" s="15"/>
      <c r="D9" s="14" t="s">
        <v>6</v>
      </c>
      <c r="E9" s="21">
        <v>11955</v>
      </c>
      <c r="F9" s="21">
        <f>SUM(E7:E9)</f>
        <v>418955</v>
      </c>
    </row>
    <row r="10" spans="1:10">
      <c r="A10" s="76" t="s">
        <v>38</v>
      </c>
      <c r="B10" s="12">
        <v>48161</v>
      </c>
      <c r="C10" s="15"/>
      <c r="D10" s="14"/>
      <c r="E10" s="21"/>
      <c r="F10" s="21"/>
    </row>
    <row r="11" spans="1:10">
      <c r="A11" s="76" t="s">
        <v>39</v>
      </c>
      <c r="B11" s="12">
        <v>24196</v>
      </c>
      <c r="C11" s="15"/>
      <c r="D11" s="14"/>
      <c r="E11" s="21"/>
      <c r="F11" s="21"/>
    </row>
    <row r="12" spans="1:10">
      <c r="A12" s="76" t="s">
        <v>40</v>
      </c>
      <c r="B12" s="12">
        <v>4206</v>
      </c>
      <c r="C12" s="15"/>
      <c r="D12" s="14"/>
      <c r="E12" s="21"/>
      <c r="F12" s="21"/>
    </row>
    <row r="13" spans="1:10">
      <c r="A13" s="77" t="s">
        <v>37</v>
      </c>
      <c r="B13" s="11">
        <v>6117</v>
      </c>
      <c r="C13" s="15"/>
      <c r="D13" s="48"/>
      <c r="E13" s="49"/>
      <c r="F13" s="49"/>
      <c r="I13" s="23"/>
    </row>
    <row r="14" spans="1:10">
      <c r="A14" s="77" t="s">
        <v>36</v>
      </c>
      <c r="B14" s="11">
        <v>5000</v>
      </c>
      <c r="C14" s="15"/>
      <c r="D14" s="48"/>
      <c r="E14" s="49"/>
      <c r="F14" s="49"/>
      <c r="I14" s="23"/>
    </row>
    <row r="15" spans="1:10">
      <c r="A15" s="14" t="s">
        <v>19</v>
      </c>
      <c r="B15" s="12">
        <v>20</v>
      </c>
      <c r="C15" s="15"/>
      <c r="D15" s="48"/>
      <c r="E15" s="49"/>
      <c r="F15" s="49"/>
    </row>
    <row r="16" spans="1:10">
      <c r="A16" s="13"/>
      <c r="B16" s="12"/>
      <c r="C16" s="50">
        <f>SUM(B7:B15)</f>
        <v>243030</v>
      </c>
      <c r="D16" s="48"/>
      <c r="E16" s="49"/>
      <c r="F16" s="49"/>
      <c r="I16" s="23"/>
      <c r="J16" s="23"/>
    </row>
    <row r="17" spans="1:8">
      <c r="A17" s="14" t="s">
        <v>22</v>
      </c>
      <c r="B17" s="12"/>
      <c r="C17" s="50">
        <f>F19-C16</f>
        <v>175925</v>
      </c>
      <c r="D17" s="51"/>
      <c r="E17" s="49"/>
      <c r="F17" s="49"/>
      <c r="H17" s="23"/>
    </row>
    <row r="18" spans="1:8">
      <c r="A18" s="52"/>
      <c r="B18" s="12"/>
      <c r="C18" s="15"/>
      <c r="D18" s="48"/>
      <c r="E18" s="49"/>
      <c r="F18" s="49"/>
    </row>
    <row r="19" spans="1:8">
      <c r="A19" s="53" t="s">
        <v>8</v>
      </c>
      <c r="B19" s="30"/>
      <c r="C19" s="29">
        <f>SUM(C6:C18)</f>
        <v>418955</v>
      </c>
      <c r="D19" s="53" t="s">
        <v>8</v>
      </c>
      <c r="E19" s="30"/>
      <c r="F19" s="29">
        <f>SUM(F6:F17)</f>
        <v>418955</v>
      </c>
    </row>
    <row r="20" spans="1:8">
      <c r="A20" s="54"/>
      <c r="B20" s="55"/>
      <c r="C20" s="56"/>
      <c r="D20" s="57"/>
      <c r="E20" s="55"/>
      <c r="F20" s="58"/>
    </row>
    <row r="21" spans="1:8">
      <c r="A21" s="31" t="s">
        <v>9</v>
      </c>
      <c r="B21" s="32"/>
      <c r="C21" s="32"/>
      <c r="D21" s="32"/>
      <c r="E21" s="33"/>
      <c r="F21" s="34"/>
    </row>
    <row r="22" spans="1:8">
      <c r="A22" s="35" t="s">
        <v>29</v>
      </c>
      <c r="B22" s="36"/>
      <c r="C22" s="36"/>
      <c r="D22" s="36"/>
      <c r="E22" s="2"/>
      <c r="F22" s="37"/>
    </row>
    <row r="23" spans="1:8">
      <c r="A23" s="35" t="s">
        <v>10</v>
      </c>
      <c r="B23" s="36"/>
      <c r="C23" s="36"/>
      <c r="D23" s="36"/>
      <c r="E23" s="2"/>
      <c r="F23" s="37"/>
    </row>
    <row r="24" spans="1:8">
      <c r="A24" s="35" t="s">
        <v>11</v>
      </c>
      <c r="B24" s="36"/>
      <c r="C24" s="36"/>
      <c r="D24" s="36"/>
      <c r="E24" s="2"/>
      <c r="F24" s="37"/>
    </row>
    <row r="25" spans="1:8">
      <c r="A25" s="35"/>
      <c r="B25" s="36"/>
      <c r="C25" s="36"/>
      <c r="D25" s="36"/>
      <c r="E25" s="2"/>
      <c r="F25" s="37"/>
    </row>
    <row r="26" spans="1:8">
      <c r="A26" s="35"/>
      <c r="B26" s="36"/>
      <c r="C26" s="36"/>
      <c r="D26" s="36"/>
      <c r="E26" s="2"/>
      <c r="F26" s="37"/>
    </row>
    <row r="27" spans="1:8">
      <c r="A27" s="35"/>
      <c r="B27" s="36"/>
      <c r="C27" s="36"/>
      <c r="D27" s="36"/>
      <c r="E27" s="2"/>
      <c r="F27" s="37"/>
    </row>
    <row r="28" spans="1:8">
      <c r="A28" s="35" t="s">
        <v>32</v>
      </c>
      <c r="B28" s="36"/>
      <c r="C28"/>
      <c r="E28" s="38"/>
      <c r="F28" s="37"/>
    </row>
    <row r="29" spans="1:8">
      <c r="A29" s="35" t="s">
        <v>33</v>
      </c>
      <c r="B29" s="36"/>
      <c r="C29"/>
      <c r="E29" s="38"/>
      <c r="F29" s="37"/>
    </row>
    <row r="30" spans="1:8">
      <c r="A30" s="35" t="s">
        <v>12</v>
      </c>
      <c r="B30" s="36"/>
      <c r="C30" s="36"/>
      <c r="D30" s="36"/>
      <c r="E30" s="2"/>
      <c r="F30" s="37"/>
    </row>
    <row r="31" spans="1:8">
      <c r="A31" s="35"/>
      <c r="B31" s="36"/>
      <c r="C31" s="36"/>
      <c r="D31" s="36"/>
      <c r="E31" s="2"/>
      <c r="F31" s="37"/>
    </row>
    <row r="32" spans="1:8">
      <c r="A32" s="22" t="s">
        <v>35</v>
      </c>
      <c r="B32" s="2"/>
      <c r="C32" s="2"/>
      <c r="D32" s="1"/>
      <c r="E32" s="2"/>
      <c r="F32" s="37"/>
    </row>
    <row r="33" spans="1:6">
      <c r="A33" s="22" t="s">
        <v>13</v>
      </c>
      <c r="B33" s="2"/>
      <c r="C33" s="2"/>
      <c r="D33" s="1"/>
      <c r="E33" s="2"/>
      <c r="F33" s="37"/>
    </row>
    <row r="34" spans="1:6">
      <c r="A34" s="40"/>
      <c r="B34" s="41"/>
      <c r="C34" s="41"/>
      <c r="D34" s="42"/>
      <c r="E34" s="41"/>
      <c r="F34" s="43"/>
    </row>
  </sheetData>
  <mergeCells count="4">
    <mergeCell ref="A2:F2"/>
    <mergeCell ref="A3:F3"/>
    <mergeCell ref="B5:C5"/>
    <mergeCell ref="E5:F5"/>
  </mergeCells>
  <pageMargins left="0.7" right="0.7" top="0.75" bottom="0.75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"/>
  <sheetViews>
    <sheetView showGridLines="0" zoomScaleNormal="100" zoomScaleSheetLayoutView="90" workbookViewId="0">
      <selection activeCell="D8" sqref="D8"/>
    </sheetView>
  </sheetViews>
  <sheetFormatPr defaultRowHeight="15"/>
  <cols>
    <col min="1" max="1" width="34.85546875" customWidth="1"/>
    <col min="2" max="2" width="12.7109375" customWidth="1"/>
    <col min="3" max="3" width="13.140625" customWidth="1"/>
    <col min="4" max="4" width="32.5703125" bestFit="1" customWidth="1"/>
    <col min="5" max="5" width="14.5703125" customWidth="1"/>
    <col min="6" max="6" width="12" customWidth="1"/>
  </cols>
  <sheetData>
    <row r="2" spans="1:6" ht="15.75">
      <c r="A2" s="85" t="s">
        <v>14</v>
      </c>
      <c r="B2" s="85"/>
      <c r="C2" s="85"/>
      <c r="D2" s="85"/>
      <c r="E2" s="85"/>
      <c r="F2" s="85"/>
    </row>
    <row r="3" spans="1:6">
      <c r="A3" s="86" t="s">
        <v>34</v>
      </c>
      <c r="B3" s="86"/>
      <c r="C3" s="86"/>
      <c r="D3" s="86"/>
      <c r="E3" s="86"/>
      <c r="F3" s="87"/>
    </row>
    <row r="4" spans="1:6">
      <c r="A4" s="42"/>
      <c r="B4" s="42"/>
      <c r="C4" s="42"/>
      <c r="D4" s="42"/>
      <c r="E4" s="42"/>
      <c r="F4" s="75"/>
    </row>
    <row r="5" spans="1:6" ht="15.75">
      <c r="A5" s="74" t="s">
        <v>25</v>
      </c>
      <c r="B5" s="90" t="s">
        <v>1</v>
      </c>
      <c r="C5" s="90"/>
      <c r="D5" s="74" t="s">
        <v>26</v>
      </c>
      <c r="E5" s="90" t="s">
        <v>1</v>
      </c>
      <c r="F5" s="90"/>
    </row>
    <row r="6" spans="1:6" ht="15.75">
      <c r="A6" s="59" t="s">
        <v>23</v>
      </c>
      <c r="B6" s="60"/>
      <c r="C6" s="61"/>
      <c r="D6" s="62"/>
      <c r="E6" s="63"/>
      <c r="F6" s="64"/>
    </row>
    <row r="7" spans="1:6" ht="15.75">
      <c r="A7" s="59" t="s">
        <v>22</v>
      </c>
      <c r="B7" s="20"/>
      <c r="C7" s="20"/>
      <c r="D7" s="62" t="s">
        <v>24</v>
      </c>
      <c r="E7" s="63"/>
      <c r="F7" s="64"/>
    </row>
    <row r="8" spans="1:6" ht="15.75">
      <c r="A8" s="65" t="s">
        <v>3</v>
      </c>
      <c r="B8" s="66">
        <v>274183</v>
      </c>
      <c r="C8" s="67"/>
      <c r="D8" s="65" t="s">
        <v>5</v>
      </c>
      <c r="E8" s="66">
        <v>450108</v>
      </c>
      <c r="F8" s="64"/>
    </row>
    <row r="9" spans="1:6" ht="15.75">
      <c r="A9" s="65" t="s">
        <v>27</v>
      </c>
      <c r="B9" s="66">
        <f>'Income &amp; Expenditure'!C17</f>
        <v>175925</v>
      </c>
      <c r="C9" s="66"/>
      <c r="D9" s="20"/>
      <c r="F9" s="64"/>
    </row>
    <row r="10" spans="1:6" ht="15.75">
      <c r="B10" s="20"/>
      <c r="C10" s="80">
        <f>SUM(B8:B9)</f>
        <v>450108</v>
      </c>
      <c r="D10" s="20"/>
      <c r="F10" s="66"/>
    </row>
    <row r="11" spans="1:6" ht="15.75">
      <c r="A11" s="65"/>
      <c r="B11" s="66"/>
      <c r="C11" s="64"/>
      <c r="D11" s="68"/>
      <c r="E11" s="66"/>
      <c r="F11" s="66">
        <f>SUM(E8:E8)</f>
        <v>450108</v>
      </c>
    </row>
    <row r="12" spans="1:6" ht="15.75">
      <c r="A12" s="69" t="s">
        <v>8</v>
      </c>
      <c r="B12" s="70"/>
      <c r="C12" s="71">
        <f>SUM(C6:C11)</f>
        <v>450108</v>
      </c>
      <c r="D12" s="69" t="s">
        <v>8</v>
      </c>
      <c r="E12" s="70"/>
      <c r="F12" s="71">
        <f>SUM(F6:F11)</f>
        <v>450108</v>
      </c>
    </row>
    <row r="13" spans="1:6" ht="15.75">
      <c r="A13" s="72"/>
      <c r="B13" s="72"/>
      <c r="C13" s="72"/>
      <c r="D13" s="72"/>
      <c r="E13" s="72"/>
      <c r="F13" s="73"/>
    </row>
    <row r="14" spans="1:6">
      <c r="A14" s="35" t="s">
        <v>9</v>
      </c>
      <c r="B14" s="36"/>
      <c r="C14" s="36"/>
      <c r="D14" s="36"/>
      <c r="E14" s="2"/>
      <c r="F14" s="37"/>
    </row>
    <row r="15" spans="1:6">
      <c r="A15" s="35" t="s">
        <v>15</v>
      </c>
      <c r="B15" s="36"/>
      <c r="C15" s="36"/>
      <c r="D15" s="36"/>
      <c r="E15" s="2"/>
      <c r="F15" s="37"/>
    </row>
    <row r="16" spans="1:6">
      <c r="A16" s="35" t="s">
        <v>10</v>
      </c>
      <c r="B16" s="36"/>
      <c r="C16" s="36"/>
      <c r="D16" s="36"/>
      <c r="E16" s="2"/>
      <c r="F16" s="37"/>
    </row>
    <row r="17" spans="1:6">
      <c r="A17" s="35" t="s">
        <v>11</v>
      </c>
      <c r="B17" s="36"/>
      <c r="C17" s="36"/>
      <c r="D17" s="36"/>
      <c r="E17" s="2"/>
      <c r="F17" s="37"/>
    </row>
    <row r="18" spans="1:6">
      <c r="A18" s="35"/>
      <c r="B18" s="36"/>
      <c r="C18" s="36"/>
      <c r="D18" s="36"/>
      <c r="E18" s="2"/>
      <c r="F18" s="37"/>
    </row>
    <row r="19" spans="1:6">
      <c r="A19" s="35"/>
      <c r="B19" s="36"/>
      <c r="C19" s="36"/>
      <c r="D19" s="36"/>
      <c r="E19" s="2"/>
      <c r="F19" s="37"/>
    </row>
    <row r="20" spans="1:6">
      <c r="A20" s="35"/>
      <c r="B20" s="36"/>
      <c r="C20" s="36"/>
      <c r="D20" s="36"/>
      <c r="E20" s="2"/>
      <c r="F20" s="37"/>
    </row>
    <row r="21" spans="1:6">
      <c r="A21" s="35" t="s">
        <v>32</v>
      </c>
      <c r="B21" s="36"/>
      <c r="E21" s="38"/>
      <c r="F21" s="37"/>
    </row>
    <row r="22" spans="1:6">
      <c r="A22" s="35" t="s">
        <v>33</v>
      </c>
      <c r="B22" s="36"/>
      <c r="E22" s="38"/>
      <c r="F22" s="37"/>
    </row>
    <row r="23" spans="1:6">
      <c r="A23" s="35" t="s">
        <v>12</v>
      </c>
      <c r="B23" s="36"/>
      <c r="C23" s="36"/>
      <c r="D23" s="36"/>
      <c r="E23" s="2"/>
      <c r="F23" s="37"/>
    </row>
    <row r="24" spans="1:6">
      <c r="A24" s="35"/>
      <c r="B24" s="36"/>
      <c r="C24" s="36"/>
      <c r="D24" s="36"/>
      <c r="E24" s="2"/>
      <c r="F24" s="37"/>
    </row>
    <row r="25" spans="1:6">
      <c r="A25" s="22" t="s">
        <v>35</v>
      </c>
      <c r="B25" s="2"/>
      <c r="C25" s="2"/>
      <c r="D25" s="1"/>
      <c r="E25" s="2"/>
      <c r="F25" s="37"/>
    </row>
    <row r="26" spans="1:6">
      <c r="A26" s="40" t="s">
        <v>13</v>
      </c>
      <c r="B26" s="41"/>
      <c r="C26" s="41"/>
      <c r="D26" s="42"/>
      <c r="E26" s="41"/>
      <c r="F26" s="43"/>
    </row>
  </sheetData>
  <mergeCells count="4">
    <mergeCell ref="A2:F2"/>
    <mergeCell ref="A3:F3"/>
    <mergeCell ref="B5:C5"/>
    <mergeCell ref="E5:F5"/>
  </mergeCells>
  <pageMargins left="0.7" right="0.7" top="0.75" bottom="0.75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Receipts and Payments</vt:lpstr>
      <vt:lpstr>Income &amp; Expenditure</vt:lpstr>
      <vt:lpstr>Balance Sheet</vt:lpstr>
      <vt:lpstr>Sheet1</vt:lpstr>
      <vt:lpstr>'Receipts and Payments'!Print_Area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2020-01-21T12:02:14Z</dcterms:modified>
</cp:coreProperties>
</file>